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op 50 Schools" sheetId="1" state="visible" r:id="rId1"/>
    <sheet xmlns:r="http://schemas.openxmlformats.org/officeDocument/2006/relationships" name="Ranks 51-169 Spot Checks" sheetId="2" state="visible" r:id="rId2"/>
    <sheet xmlns:r="http://schemas.openxmlformats.org/officeDocument/2006/relationships" name="Percentile Summary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  <u val="single"/>
    </font>
  </fonts>
  <fills count="3">
    <fill>
      <patternFill/>
    </fill>
    <fill>
      <patternFill patternType="gray125"/>
    </fill>
    <fill>
      <patternFill patternType="solid">
        <fgColor rgb="FFD9E1F2"/>
        <bgColor rgb="FFCCFFFF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5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6" customWidth="1" style="6" min="1" max="1"/>
    <col width="22" customWidth="1" style="6" min="2" max="2"/>
    <col width="20" customWidth="1" style="6" min="3" max="3"/>
    <col width="35" customWidth="1" style="6" min="4" max="4"/>
    <col width="55" customWidth="1" style="6" min="5" max="5"/>
    <col width="18" customWidth="1" style="6" min="6" max="6"/>
    <col width="14" customWidth="1" style="6" min="7" max="7"/>
    <col width="42" customWidth="1" style="6" min="8" max="8"/>
  </cols>
  <sheetData>
    <row r="1" ht="15" customHeight="1" s="7">
      <c r="A1" s="8" t="inlineStr">
        <is>
          <t>Rank</t>
        </is>
      </c>
      <c r="B1" s="8" t="inlineStr">
        <is>
          <t>School</t>
        </is>
      </c>
      <c r="C1" s="8" t="inlineStr">
        <is>
          <t>Freshman Class (FTIC)</t>
        </is>
      </c>
      <c r="D1" s="8" t="inlineStr">
        <is>
          <t>Source</t>
        </is>
      </c>
      <c r="E1" s="8" t="inlineStr">
        <is>
          <t>Source URL</t>
        </is>
      </c>
      <c r="F1" s="8" t="inlineStr">
        <is>
          <t>Undergrad Enrollment</t>
        </is>
      </c>
      <c r="G1" s="8" t="inlineStr">
        <is>
          <t>Undergrad÷4</t>
        </is>
      </c>
      <c r="H1" s="8" t="inlineStr">
        <is>
          <t>Notes</t>
        </is>
      </c>
    </row>
    <row r="2" ht="15" customHeight="1" s="7">
      <c r="A2" s="6" t="n">
        <v>1</v>
      </c>
      <c r="B2" s="6" t="inlineStr">
        <is>
          <t>Princeton</t>
        </is>
      </c>
      <c r="C2" s="6" t="n">
        <v>1500</v>
      </c>
      <c r="D2" s="6" t="inlineStr">
        <is>
          <t>Princeton CDS 2024-25</t>
        </is>
      </c>
      <c r="E2" s="9" t="inlineStr">
        <is>
          <t>https://ir.princeton.edu/document/546</t>
        </is>
      </c>
      <c r="F2" s="6" t="n">
        <v>5600</v>
      </c>
      <c r="G2" s="6">
        <f>F2/4</f>
        <v/>
      </c>
    </row>
    <row r="3" ht="15" customHeight="1" s="7">
      <c r="A3" s="6" t="n">
        <v>2</v>
      </c>
      <c r="B3" s="6" t="inlineStr">
        <is>
          <t>MIT</t>
        </is>
      </c>
      <c r="C3" s="6" t="n">
        <v>1100</v>
      </c>
      <c r="D3" s="6" t="inlineStr">
        <is>
          <t>MIT IR CDS 2024-25</t>
        </is>
      </c>
      <c r="E3" s="9" t="inlineStr">
        <is>
          <t>https://ir.mit.edu/projects/2024-25-common-data-set/</t>
        </is>
      </c>
      <c r="F3" s="6" t="n">
        <v>4600</v>
      </c>
      <c r="G3" s="6">
        <f>F3/4</f>
        <v/>
      </c>
    </row>
    <row r="4" ht="15" customHeight="1" s="7">
      <c r="A4" s="6" t="n">
        <v>3</v>
      </c>
      <c r="B4" s="6" t="inlineStr">
        <is>
          <t>Harvard</t>
        </is>
      </c>
      <c r="C4" s="6" t="n">
        <v>1650</v>
      </c>
      <c r="D4" s="6" t="inlineStr">
        <is>
          <t>Harvard CDS 2024-25 PDF</t>
        </is>
      </c>
      <c r="E4" s="9" t="inlineStr">
        <is>
          <t>https://oira.harvard.edu/files/2025/06/HarvardUniversity_CDS_2024-2025.pdf</t>
        </is>
      </c>
      <c r="F4" s="6" t="n">
        <v>7100</v>
      </c>
      <c r="G4" s="6">
        <f>F4/4</f>
        <v/>
      </c>
    </row>
    <row r="5" ht="15" customHeight="1" s="7">
      <c r="A5" s="6" t="n">
        <v>4</v>
      </c>
      <c r="B5" s="6" t="inlineStr">
        <is>
          <t>Stanford</t>
        </is>
      </c>
      <c r="C5" s="6" t="n">
        <v>1693</v>
      </c>
      <c r="D5" s="6" t="inlineStr">
        <is>
          <t>Stanford enrollment news Jan 2025</t>
        </is>
      </c>
      <c r="E5" s="9" t="inlineStr">
        <is>
          <t>https://news.stanford.edu/stories/2025/01/final-enrollment-data-for-class-of-2028-reported-in-common-data-set</t>
        </is>
      </c>
      <c r="F5" s="6" t="n">
        <v>7700</v>
      </c>
      <c r="G5" s="6">
        <f>F5/4</f>
        <v/>
      </c>
      <c r="H5" s="6" t="inlineStr">
        <is>
          <t>Class of 2028; confirmed in CDS</t>
        </is>
      </c>
    </row>
    <row r="6" ht="15" customHeight="1" s="7">
      <c r="A6" s="6" t="n">
        <v>4</v>
      </c>
      <c r="B6" s="6" t="inlineStr">
        <is>
          <t>Yale</t>
        </is>
      </c>
      <c r="C6" s="6" t="n">
        <v>1550</v>
      </c>
      <c r="D6" s="6" t="inlineStr">
        <is>
          <t>Yale CDS 2024-25 PDF</t>
        </is>
      </c>
      <c r="E6" s="9" t="inlineStr">
        <is>
          <t>https://oir.yale.edu/sites/default/files/yale_cds_2024-25_rmd_20250612.pdf</t>
        </is>
      </c>
      <c r="F6" s="6" t="n">
        <v>6500</v>
      </c>
      <c r="G6" s="6">
        <f>F6/4</f>
        <v/>
      </c>
    </row>
    <row r="7" ht="15" customHeight="1" s="7">
      <c r="A7" s="6" t="n">
        <v>6</v>
      </c>
      <c r="B7" s="6" t="inlineStr">
        <is>
          <t>U Chicago</t>
        </is>
      </c>
      <c r="C7" s="6" t="n">
        <v>1800</v>
      </c>
      <c r="D7" s="6" t="inlineStr">
        <is>
          <t>UChicago CDS 2024-25 PDF</t>
        </is>
      </c>
      <c r="E7" s="9" t="inlineStr">
        <is>
          <t>https://data.uchicago.edu/files/2025/08/CDS_2024-2025_to_publish.pdf</t>
        </is>
      </c>
      <c r="F7" s="6" t="n">
        <v>7500</v>
      </c>
      <c r="G7" s="6">
        <f>F7/4</f>
        <v/>
      </c>
    </row>
    <row r="8" ht="15" customHeight="1" s="7">
      <c r="A8" s="6" t="n">
        <v>7</v>
      </c>
      <c r="B8" s="6" t="inlineStr">
        <is>
          <t>Duke</t>
        </is>
      </c>
      <c r="C8" s="6" t="n">
        <v>1750</v>
      </c>
      <c r="D8" s="6" t="inlineStr">
        <is>
          <t>Duke IR CDS 2024-25 PDF</t>
        </is>
      </c>
      <c r="E8" s="9" t="inlineStr">
        <is>
          <t>https://ir.provost.duke.edu/sites/default/files/CDS-2024-25-Final-2.pdf</t>
        </is>
      </c>
      <c r="F8" s="6" t="n">
        <v>6900</v>
      </c>
      <c r="G8" s="6">
        <f>F8/4</f>
        <v/>
      </c>
    </row>
    <row r="9" ht="15" customHeight="1" s="7">
      <c r="A9" s="6" t="n">
        <v>7</v>
      </c>
      <c r="B9" s="6" t="inlineStr">
        <is>
          <t>Johns Hopkins</t>
        </is>
      </c>
      <c r="C9" s="6" t="n">
        <v>1350</v>
      </c>
      <c r="D9" s="6" t="inlineStr">
        <is>
          <t>JHU OIRA CDS 2024-25</t>
        </is>
      </c>
      <c r="E9" s="9" t="inlineStr">
        <is>
          <t>https://oira.jhu.edu/common-data-set-2024-25/</t>
        </is>
      </c>
      <c r="F9" s="6" t="n">
        <v>6100</v>
      </c>
      <c r="G9" s="6">
        <f>F9/4</f>
        <v/>
      </c>
    </row>
    <row r="10" ht="15" customHeight="1" s="7">
      <c r="A10" s="6" t="n">
        <v>7</v>
      </c>
      <c r="B10" s="6" t="inlineStr">
        <is>
          <t>Northwestern</t>
        </is>
      </c>
      <c r="C10" s="6" t="n">
        <v>2100</v>
      </c>
      <c r="D10" s="6" t="inlineStr">
        <is>
          <t>Northwestern CDS 2024-25 PDF</t>
        </is>
      </c>
      <c r="E10" s="9" t="inlineStr">
        <is>
          <t>https://www.enrollment.northwestern.edu/data/2024-2025.pdf</t>
        </is>
      </c>
      <c r="F10" s="6" t="n">
        <v>8600</v>
      </c>
      <c r="G10" s="6">
        <f>F10/4</f>
        <v/>
      </c>
    </row>
    <row r="11" ht="15" customHeight="1" s="7">
      <c r="A11" s="6" t="n">
        <v>7</v>
      </c>
      <c r="B11" s="6" t="inlineStr">
        <is>
          <t>UPenn</t>
        </is>
      </c>
      <c r="C11" s="6" t="n">
        <v>2400</v>
      </c>
      <c r="D11" s="6" t="inlineStr">
        <is>
          <t>Penn IRA CDS 2024-25 PDF</t>
        </is>
      </c>
      <c r="E11" s="9" t="inlineStr">
        <is>
          <t>https://upenn.box.com/s/ckv4frz37rzxa4u6bdiv2h4yzykqm4ef</t>
        </is>
      </c>
      <c r="F11" s="6" t="n">
        <v>10000</v>
      </c>
      <c r="G11" s="6">
        <f>F11/4</f>
        <v/>
      </c>
    </row>
    <row r="12" ht="15" customHeight="1" s="7">
      <c r="A12" s="6" t="n">
        <v>11</v>
      </c>
      <c r="B12" s="6" t="inlineStr">
        <is>
          <t>Caltech</t>
        </is>
      </c>
      <c r="C12" s="6" t="n">
        <v>240</v>
      </c>
      <c r="D12" s="6" t="inlineStr">
        <is>
          <t>Caltech IRO CDS 2024-25 PDF</t>
        </is>
      </c>
      <c r="E12" s="9" t="inlineStr">
        <is>
          <t>https://iro.caltech.edu/documents/31491/Caltech_CDS_2024-2025_May_2025.pdf</t>
        </is>
      </c>
      <c r="F12" s="6" t="n">
        <v>1000</v>
      </c>
      <c r="G12" s="6">
        <f>F12/4</f>
        <v/>
      </c>
    </row>
    <row r="13" ht="15" customHeight="1" s="7">
      <c r="A13" s="6" t="n">
        <v>12</v>
      </c>
      <c r="B13" s="6" t="inlineStr">
        <is>
          <t>Cornell</t>
        </is>
      </c>
      <c r="C13" s="6" t="n">
        <v>3600</v>
      </c>
      <c r="D13" s="6" t="inlineStr">
        <is>
          <t>Cornell IRP CDS 2024-25 PDF</t>
        </is>
      </c>
      <c r="E13" s="9" t="inlineStr">
        <is>
          <t>https://irp.dpb.cornell.edu/wp-content/uploads/2025/02/CDS-2024-2025-v1.pdf</t>
        </is>
      </c>
      <c r="F13" s="6" t="n">
        <v>15500</v>
      </c>
      <c r="G13" s="6">
        <f>F13/4</f>
        <v/>
      </c>
      <c r="H13" s="6" t="inlineStr">
        <is>
          <t>Includes contract colleges</t>
        </is>
      </c>
    </row>
    <row r="14" ht="15" customHeight="1" s="7">
      <c r="A14" s="6" t="n">
        <v>13</v>
      </c>
      <c r="B14" s="6" t="inlineStr">
        <is>
          <t>Brown</t>
        </is>
      </c>
      <c r="C14" s="6" t="n">
        <v>1700</v>
      </c>
      <c r="D14" s="6" t="inlineStr">
        <is>
          <t>Brown OIR CDS 2024-25 PDF</t>
        </is>
      </c>
      <c r="E14" s="9" t="inlineStr">
        <is>
          <t>https://oir.brown.edu/sites/default/files/2020-04/CDS_2024_2025.pdf</t>
        </is>
      </c>
      <c r="F14" s="6" t="n">
        <v>7200</v>
      </c>
      <c r="G14" s="6">
        <f>F14/4</f>
        <v/>
      </c>
    </row>
    <row r="15" ht="15" customHeight="1" s="7">
      <c r="A15" s="6" t="n">
        <v>13</v>
      </c>
      <c r="B15" s="6" t="inlineStr">
        <is>
          <t>Dartmouth</t>
        </is>
      </c>
      <c r="C15" s="6" t="n">
        <v>1150</v>
      </c>
      <c r="D15" s="6" t="inlineStr">
        <is>
          <t>Dartmouth OIR CDS 2024-25 PDF</t>
        </is>
      </c>
      <c r="E15" s="9" t="inlineStr">
        <is>
          <t>https://www.dartmouth.edu/oir/pdfs/cds_2024-2025.pdf</t>
        </is>
      </c>
      <c r="F15" s="6" t="n">
        <v>4500</v>
      </c>
      <c r="G15" s="6">
        <f>F15/4</f>
        <v/>
      </c>
    </row>
    <row r="16" ht="15" customHeight="1" s="7">
      <c r="A16" s="6" t="n">
        <v>15</v>
      </c>
      <c r="B16" s="6" t="inlineStr">
        <is>
          <t>Columbia</t>
        </is>
      </c>
      <c r="C16" s="6" t="n">
        <v>1600</v>
      </c>
      <c r="D16" s="6" t="inlineStr">
        <is>
          <t>Columbia OPIR CDS 2024-25 CC+SEAS PDF</t>
        </is>
      </c>
      <c r="E16" s="9" t="inlineStr">
        <is>
          <t>https://opir.columbia.edu/sites/opir.columbia.edu/files/content/Common%20Data%20Set/2024-25_Columbia_College_and_Columbia_Engineering_CDS.pdf</t>
        </is>
      </c>
      <c r="F16" s="6" t="n">
        <v>8100</v>
      </c>
      <c r="G16" s="6">
        <f>F16/4</f>
        <v/>
      </c>
      <c r="H16" s="6" t="inlineStr">
        <is>
          <t>CC+SEAS+GS</t>
        </is>
      </c>
    </row>
    <row r="17" ht="15" customHeight="1" s="7">
      <c r="A17" s="6" t="n">
        <v>15</v>
      </c>
      <c r="B17" s="6" t="inlineStr">
        <is>
          <t>UC Berkeley</t>
        </is>
      </c>
      <c r="C17" s="6" t="n">
        <v>6740</v>
      </c>
      <c r="D17" s="6" t="inlineStr">
        <is>
          <t>UC Berkeley OPA CDS 2024-25 (Google Sheets)</t>
        </is>
      </c>
      <c r="E17" s="9" t="inlineStr">
        <is>
          <t>https://docs.google.com/spreadsheets/d/1gG5Su0YadCRptQeSdJMLzGltVRar4_tb/edit?gid=18312083#gid=18312083</t>
        </is>
      </c>
      <c r="F17" s="6" t="n">
        <v>32500</v>
      </c>
      <c r="G17" s="6">
        <f>F17/4</f>
        <v/>
      </c>
    </row>
    <row r="18" ht="15" customHeight="1" s="7">
      <c r="A18" s="6" t="n">
        <v>17</v>
      </c>
      <c r="B18" s="6" t="inlineStr">
        <is>
          <t>UCLA</t>
        </is>
      </c>
      <c r="C18" s="6" t="n">
        <v>6372</v>
      </c>
      <c r="D18" s="6" t="inlineStr">
        <is>
          <t>UCLA undergrad profile 2024-25 PDF</t>
        </is>
      </c>
      <c r="E18" s="9" t="inlineStr">
        <is>
          <t>https://www.ugeducation.ucla.edu/wp-content/uploads/2025/01/UndergradProfile2024-2025_FINAL.pdf</t>
        </is>
      </c>
      <c r="F18" s="6" t="n">
        <v>32400</v>
      </c>
      <c r="G18" s="6">
        <f>F18/4</f>
        <v/>
      </c>
    </row>
    <row r="19" ht="15" customHeight="1" s="7">
      <c r="A19" s="6" t="n">
        <v>18</v>
      </c>
      <c r="B19" s="6" t="inlineStr">
        <is>
          <t>U Michigan</t>
        </is>
      </c>
      <c r="C19" s="6" t="n">
        <v>7250</v>
      </c>
      <c r="D19" s="6" t="inlineStr">
        <is>
          <t>U Michigan OBP CDS 2024-25 PDF</t>
        </is>
      </c>
      <c r="E19" s="9" t="inlineStr">
        <is>
          <t>https://obp.umich.edu/wp-content/uploads/pubdata/cds/CDS_2024-25_UMAA.pdf</t>
        </is>
      </c>
      <c r="F19" s="6" t="n">
        <v>33000</v>
      </c>
      <c r="G19" s="6">
        <f>F19/4</f>
        <v/>
      </c>
    </row>
    <row r="20" ht="15" customHeight="1" s="7">
      <c r="A20" s="6" t="n">
        <v>18</v>
      </c>
      <c r="B20" s="6" t="inlineStr">
        <is>
          <t>WashU StL</t>
        </is>
      </c>
      <c r="C20" s="6" t="n">
        <v>1850</v>
      </c>
      <c r="D20" s="6" t="inlineStr">
        <is>
          <t>WashU CDS 2024-25 PDF</t>
        </is>
      </c>
      <c r="E20" s="9" t="inlineStr">
        <is>
          <t>https://washu.edu/app/uploads/2025/06/2024-2025-WashU-CDS.pdf</t>
        </is>
      </c>
      <c r="F20" s="6" t="n">
        <v>8100</v>
      </c>
      <c r="G20" s="6">
        <f>F20/4</f>
        <v/>
      </c>
    </row>
    <row r="21" ht="15" customHeight="1" s="7">
      <c r="A21" s="6" t="n">
        <v>20</v>
      </c>
      <c r="B21" s="6" t="inlineStr">
        <is>
          <t>Carnegie Mellon</t>
        </is>
      </c>
      <c r="C21" s="6" t="n">
        <v>1750</v>
      </c>
      <c r="D21" s="6" t="inlineStr">
        <is>
          <t>CMU IRA CDS 2024-25 PDF</t>
        </is>
      </c>
      <c r="E21" s="9" t="inlineStr">
        <is>
          <t>https://www.cmu.edu/ira/CDS/pdf/cds_2024-25/common-data-set-2024-2025-26jun2025.pdf</t>
        </is>
      </c>
      <c r="F21" s="6" t="n">
        <v>7500</v>
      </c>
      <c r="G21" s="6">
        <f>F21/4</f>
        <v/>
      </c>
    </row>
    <row r="22" ht="15" customHeight="1" s="7">
      <c r="A22" s="6" t="n">
        <v>21</v>
      </c>
      <c r="B22" s="6" t="inlineStr">
        <is>
          <t>Emory</t>
        </is>
      </c>
      <c r="C22" s="6" t="n">
        <v>1400</v>
      </c>
      <c r="D22" s="6" t="inlineStr">
        <is>
          <t>Emory CDS 2024-25 PDF</t>
        </is>
      </c>
      <c r="E22" s="9" t="inlineStr">
        <is>
          <t>https://provost.emory.edu/planning-administration/_includes/documents/sections/institutional-data/emory-common-data-set-2024-2025.pdf</t>
        </is>
      </c>
      <c r="F22" s="6" t="n">
        <v>7100</v>
      </c>
      <c r="G22" s="6">
        <f>F22/4</f>
        <v/>
      </c>
      <c r="H22" s="6" t="inlineStr">
        <is>
          <t>Oxford + Atlanta</t>
        </is>
      </c>
    </row>
    <row r="23" ht="15" customHeight="1" s="7">
      <c r="A23" s="6" t="n">
        <v>21</v>
      </c>
      <c r="B23" s="6" t="inlineStr">
        <is>
          <t>Georgetown</t>
        </is>
      </c>
      <c r="C23" s="6" t="n">
        <v>1600</v>
      </c>
      <c r="D23" s="6" t="inlineStr">
        <is>
          <t>Georgetown OADS CDS 2024-25 PDF</t>
        </is>
      </c>
      <c r="E23" s="9" t="inlineStr">
        <is>
          <t>https://georgetown.app.box.com/s/rp4p2ly4ej2tsikv827pl48psmb68quv</t>
        </is>
      </c>
      <c r="F23" s="6" t="n">
        <v>7600</v>
      </c>
      <c r="G23" s="6">
        <f>F23/4</f>
        <v/>
      </c>
    </row>
    <row r="24" ht="15" customHeight="1" s="7">
      <c r="A24" s="6" t="n">
        <v>23</v>
      </c>
      <c r="B24" s="6" t="inlineStr">
        <is>
          <t>Georgia Tech</t>
        </is>
      </c>
      <c r="C24" s="6" t="n">
        <v>3700</v>
      </c>
      <c r="D24" s="6" t="inlineStr">
        <is>
          <t>Georgia Tech CDS 2024-25 PDF</t>
        </is>
      </c>
      <c r="E24" s="9" t="inlineStr">
        <is>
          <t>https://irp.gatech.edu/files/CDS/CDS_2024-2025_FINAL_20FEB2025.pdf</t>
        </is>
      </c>
      <c r="F24" s="6" t="n">
        <v>18000</v>
      </c>
      <c r="G24" s="6">
        <f>F24/4</f>
        <v/>
      </c>
    </row>
    <row r="25" ht="15" customHeight="1" s="7">
      <c r="A25" s="6" t="n">
        <v>23</v>
      </c>
      <c r="B25" s="6" t="inlineStr">
        <is>
          <t>UVA</t>
        </is>
      </c>
      <c r="C25" s="6" t="n">
        <v>4000</v>
      </c>
      <c r="D25" s="6" t="inlineStr">
        <is>
          <t>UVA IRA CDS 2024-25 PDF</t>
        </is>
      </c>
      <c r="E25" s="9" t="inlineStr">
        <is>
          <t>https://ira.virginia.edu/sites/g/files/jsddwu1106/files/2025-03/CDS_2024-2025_508.pdf</t>
        </is>
      </c>
      <c r="F25" s="6" t="n">
        <v>17400</v>
      </c>
      <c r="G25" s="6">
        <f>F25/4</f>
        <v/>
      </c>
    </row>
    <row r="26" ht="15" customHeight="1" s="7">
      <c r="A26" s="6" t="n">
        <v>25</v>
      </c>
      <c r="B26" s="6" t="inlineStr">
        <is>
          <t>NYU</t>
        </is>
      </c>
      <c r="C26" s="6" t="n">
        <v>5641</v>
      </c>
      <c r="D26" s="6" t="inlineStr">
        <is>
          <t>NYU CDS 2024-25 PDF</t>
        </is>
      </c>
      <c r="E26" s="9" t="inlineStr">
        <is>
          <t>https://www.nyu.edu/content/dam/nyu/institutionalResearch/documents/cds-on-website/2024-2025%20(pdf,%20file%20size%20907KB).pdf</t>
        </is>
      </c>
      <c r="F26" s="6" t="n">
        <v>29000</v>
      </c>
      <c r="G26" s="6">
        <f>F26/4</f>
        <v/>
      </c>
      <c r="H26" s="6" t="inlineStr">
        <is>
          <t>CDS B1: 5,641 FTIC</t>
        </is>
      </c>
    </row>
    <row r="27" ht="15" customHeight="1" s="7">
      <c r="A27" s="6" t="n">
        <v>25</v>
      </c>
      <c r="B27" s="6" t="inlineStr">
        <is>
          <t>Vanderbilt</t>
        </is>
      </c>
      <c r="C27" s="6" t="n">
        <v>1750</v>
      </c>
      <c r="D27" s="6" t="inlineStr">
        <is>
          <t>Vanderbilt DSA CDS 2024-25</t>
        </is>
      </c>
      <c r="E27" s="9" t="inlineStr">
        <is>
          <t>https://www.vanderbilt.edu/dsa/common-data-set/</t>
        </is>
      </c>
      <c r="F27" s="6" t="n">
        <v>7200</v>
      </c>
      <c r="G27" s="6">
        <f>F27/4</f>
        <v/>
      </c>
    </row>
    <row r="28" ht="15" customHeight="1" s="7">
      <c r="A28" s="6" t="n">
        <v>27</v>
      </c>
      <c r="B28" s="6" t="inlineStr">
        <is>
          <t>U Notre Dame</t>
        </is>
      </c>
      <c r="C28" s="6" t="n">
        <v>2100</v>
      </c>
      <c r="D28" s="6" t="inlineStr">
        <is>
          <t>Notre Dame IRIS CDS 2024-25 PDF</t>
        </is>
      </c>
      <c r="E28" s="9" t="inlineStr">
        <is>
          <t>https://www3.nd.edu/~instres/CDS/2024-2025/CDS_2024-2025.pdf</t>
        </is>
      </c>
      <c r="F28" s="6" t="n">
        <v>8900</v>
      </c>
      <c r="G28" s="6">
        <f>F28/4</f>
        <v/>
      </c>
    </row>
    <row r="29" ht="15" customHeight="1" s="7">
      <c r="A29" s="6" t="n">
        <v>27</v>
      </c>
      <c r="B29" s="6" t="inlineStr">
        <is>
          <t>USC</t>
        </is>
      </c>
      <c r="C29" s="6" t="n">
        <v>3400</v>
      </c>
      <c r="D29" s="6" t="inlineStr">
        <is>
          <t>USC CDS 2024-25 PDF</t>
        </is>
      </c>
      <c r="E29" s="9" t="inlineStr">
        <is>
          <t>https://oir.usc.edu/wp-content/uploads/sites/3/2025/10/CDS_2024-2025_FINAL-3.pdf</t>
        </is>
      </c>
      <c r="F29" s="6" t="n">
        <v>21000</v>
      </c>
      <c r="G29" s="6">
        <f>F29/4</f>
        <v/>
      </c>
    </row>
    <row r="30" ht="15" customHeight="1" s="7">
      <c r="A30" s="6" t="n">
        <v>29</v>
      </c>
      <c r="B30" s="6" t="inlineStr">
        <is>
          <t>Rice</t>
        </is>
      </c>
      <c r="C30" s="6" t="n">
        <v>1050</v>
      </c>
      <c r="D30" s="6" t="inlineStr">
        <is>
          <t>Rice IDEAS CDS 2024-25 PDF</t>
        </is>
      </c>
      <c r="E30" s="9" t="inlineStr">
        <is>
          <t>https://ideas.rice.edu/wp-content/uploads/2025/10/CDS_2024-25_WEBSITE.pdf</t>
        </is>
      </c>
      <c r="F30" s="6" t="n">
        <v>4300</v>
      </c>
      <c r="G30" s="6">
        <f>F30/4</f>
        <v/>
      </c>
    </row>
    <row r="31" ht="15" customHeight="1" s="7">
      <c r="A31" s="6" t="n">
        <v>30</v>
      </c>
      <c r="B31" s="6" t="inlineStr">
        <is>
          <t>UF</t>
        </is>
      </c>
      <c r="C31" s="6" t="n">
        <v>7500</v>
      </c>
      <c r="D31" s="6" t="inlineStr">
        <is>
          <t>UF CDS 2024-25 PDF</t>
        </is>
      </c>
      <c r="E31" s="9" t="inlineStr">
        <is>
          <t>https://data-apps.ir.aa.ufl.edu/public/cds/CDS_2024-2025_UFMAIN_Post_v1.pdf</t>
        </is>
      </c>
      <c r="F31" s="6" t="n">
        <v>35000</v>
      </c>
      <c r="G31" s="6">
        <f>F31/4</f>
        <v/>
      </c>
    </row>
    <row r="32" ht="15" customHeight="1" s="7">
      <c r="A32" s="6" t="n">
        <v>31</v>
      </c>
      <c r="B32" s="6" t="inlineStr">
        <is>
          <t>UNC Chapel Hill</t>
        </is>
      </c>
      <c r="C32" s="6" t="n">
        <v>4500</v>
      </c>
      <c r="D32" s="6" t="inlineStr">
        <is>
          <t>UNC OIRA CDS 2024-25 PDF</t>
        </is>
      </c>
      <c r="E32" s="9" t="inlineStr">
        <is>
          <t>https://oira.unc.edu/wp-content/uploads/sites/297/2025/08/CDS_UNCCH_2024-25_20250829.pdf</t>
        </is>
      </c>
      <c r="F32" s="6" t="n">
        <v>20000</v>
      </c>
      <c r="G32" s="6">
        <f>F32/4</f>
        <v/>
      </c>
    </row>
    <row r="33" ht="15" customHeight="1" s="7">
      <c r="A33" s="6" t="n">
        <v>32</v>
      </c>
      <c r="B33" s="6" t="inlineStr">
        <is>
          <t>Wake Forest</t>
        </is>
      </c>
      <c r="C33" s="6" t="n">
        <v>1400</v>
      </c>
      <c r="D33" s="6" t="inlineStr">
        <is>
          <t>Wake Forest IR CDS 2024-25 PDF</t>
        </is>
      </c>
      <c r="E33" s="9" t="inlineStr">
        <is>
          <t>https://prod.wp.cdn.aws.wfu.edu/sites/202/2025/07/CDS-2024-2025-fillable-WFU.pdf</t>
        </is>
      </c>
      <c r="F33" s="6" t="n">
        <v>5600</v>
      </c>
      <c r="G33" s="6">
        <f>F33/4</f>
        <v/>
      </c>
    </row>
    <row r="34" ht="15" customHeight="1" s="7">
      <c r="A34" s="6" t="n">
        <v>33</v>
      </c>
      <c r="B34" s="6" t="inlineStr">
        <is>
          <t>UC San Diego</t>
        </is>
      </c>
      <c r="C34" s="6" t="n">
        <v>7007</v>
      </c>
      <c r="D34" s="6" t="inlineStr">
        <is>
          <t>UCSD IR CDS 2024-25 PDF</t>
        </is>
      </c>
      <c r="E34" s="9" t="inlineStr">
        <is>
          <t>https://ir.ucsd.edu/stats/undergrad/CDS_UCSD_2024-20252.pdf</t>
        </is>
      </c>
      <c r="F34" s="6" t="n">
        <v>33000</v>
      </c>
      <c r="G34" s="6">
        <f>F34/4</f>
        <v/>
      </c>
    </row>
    <row r="35" ht="15" customHeight="1" s="7">
      <c r="A35" s="6" t="n">
        <v>34</v>
      </c>
      <c r="B35" s="6" t="inlineStr">
        <is>
          <t>Boston College</t>
        </is>
      </c>
      <c r="C35" s="6" t="n">
        <v>2350</v>
      </c>
      <c r="D35" s="6" t="inlineStr">
        <is>
          <t>Boston College IRP CDS 2024-25 PDF</t>
        </is>
      </c>
      <c r="E35" s="9" t="inlineStr">
        <is>
          <t>https://www.bc.edu/content/dam/bc1/offices/irp/ir/cds/Boston_College_CDS_2024-2025_Final.pdf</t>
        </is>
      </c>
      <c r="F35" s="6" t="n">
        <v>9700</v>
      </c>
      <c r="G35" s="6">
        <f>F35/4</f>
        <v/>
      </c>
    </row>
    <row r="36" ht="15" customHeight="1" s="7">
      <c r="A36" s="6" t="n">
        <v>34</v>
      </c>
      <c r="B36" s="6" t="inlineStr">
        <is>
          <t>U Wisconsin</t>
        </is>
      </c>
      <c r="C36" s="6" t="n">
        <v>8200</v>
      </c>
      <c r="D36" s="6" t="inlineStr">
        <is>
          <t>UW-Madison CDS 2024-25 PDF</t>
        </is>
      </c>
      <c r="E36" s="9" t="inlineStr">
        <is>
          <t>https://uwmadison.app.box.com/s/cm3r7gc83w3eqjotfbva111dnin6toer</t>
        </is>
      </c>
      <c r="F36" s="6" t="n">
        <v>36000</v>
      </c>
      <c r="G36" s="6">
        <f>F36/4</f>
        <v/>
      </c>
    </row>
    <row r="37" ht="15" customHeight="1" s="7">
      <c r="A37" s="6" t="n">
        <v>36</v>
      </c>
      <c r="B37" s="6" t="inlineStr">
        <is>
          <t>Boston U</t>
        </is>
      </c>
      <c r="C37" s="6" t="n">
        <v>3600</v>
      </c>
      <c r="D37" s="6" t="inlineStr">
        <is>
          <t>Boston U ASIR CDS 2024-25 PDF</t>
        </is>
      </c>
      <c r="E37" s="9" t="inlineStr">
        <is>
          <t>https://www.bu.edu/asir/files/2025/03/cds-2025.pdf</t>
        </is>
      </c>
      <c r="F37" s="6" t="n">
        <v>17800</v>
      </c>
      <c r="G37" s="6">
        <f>F37/4</f>
        <v/>
      </c>
    </row>
    <row r="38" ht="15" customHeight="1" s="7">
      <c r="A38" s="6" t="n">
        <v>36</v>
      </c>
      <c r="B38" s="6" t="inlineStr">
        <is>
          <t>UIUC</t>
        </is>
      </c>
      <c r="C38" s="6" t="n">
        <v>8500</v>
      </c>
      <c r="D38" s="6" t="inlineStr">
        <is>
          <t>UIUC DMI CDS 2024-25 XLSX</t>
        </is>
      </c>
      <c r="E38" s="9" t="inlineStr">
        <is>
          <t>https://www.dmi.illinois.edu/stuenr/misc/cds_2024_2025.xlsx</t>
        </is>
      </c>
      <c r="F38" s="6" t="n">
        <v>36000</v>
      </c>
      <c r="G38" s="6">
        <f>F38/4</f>
        <v/>
      </c>
    </row>
    <row r="39" ht="15" customHeight="1" s="7">
      <c r="A39" s="6" t="n">
        <v>36</v>
      </c>
      <c r="B39" s="6" t="inlineStr">
        <is>
          <t>Tufts</t>
        </is>
      </c>
      <c r="C39" s="6" t="n">
        <v>1400</v>
      </c>
      <c r="D39" s="6" t="inlineStr">
        <is>
          <t>Tufts IR CDS 2024-25 PDF</t>
        </is>
      </c>
      <c r="E39" s="9" t="inlineStr">
        <is>
          <t>https://provost.tufts.edu/institutionalresearch/wp-content/uploads/sites/5/CDS_2024-2025-1.pdf</t>
        </is>
      </c>
      <c r="F39" s="6" t="n">
        <v>6200</v>
      </c>
      <c r="G39" s="6">
        <f>F39/4</f>
        <v/>
      </c>
    </row>
    <row r="40" ht="15" customHeight="1" s="7">
      <c r="A40" s="6" t="n">
        <v>39</v>
      </c>
      <c r="B40" s="6" t="inlineStr">
        <is>
          <t>Purdue</t>
        </is>
      </c>
      <c r="C40" s="6" t="n">
        <v>9000</v>
      </c>
      <c r="D40" s="6" t="inlineStr">
        <is>
          <t>Purdue Newsroom Enrollment 2024</t>
        </is>
      </c>
      <c r="E40" s="9" t="inlineStr">
        <is>
          <t>https://www.purdue.edu/newsroom/2024/Q3/purdue-applicant-number-and-yield-rate-at-unprecedented-levels-demand-for-purdue-undergraduate-and-graduate-education-sets-new-records/</t>
        </is>
      </c>
      <c r="F40" s="6" t="n">
        <v>38000</v>
      </c>
      <c r="G40" s="6">
        <f>F40/4</f>
        <v/>
      </c>
      <c r="H40" s="6" t="inlineStr">
        <is>
          <t>10,628 fall 2024; 8,800-9,000 fall 2025</t>
        </is>
      </c>
    </row>
    <row r="41" ht="15" customHeight="1" s="7">
      <c r="A41" s="6" t="n">
        <v>40</v>
      </c>
      <c r="B41" s="6" t="inlineStr">
        <is>
          <t>UC Santa Barbara</t>
        </is>
      </c>
      <c r="C41" s="6" t="n">
        <v>5200</v>
      </c>
      <c r="D41" s="6" t="inlineStr">
        <is>
          <t>UC Info Center Freshman Admissions Summary</t>
        </is>
      </c>
      <c r="E41" s="9" t="inlineStr">
        <is>
          <t>https://www.universityofcalifornia.edu/about-us/information-center/freshman-admissions-summary</t>
        </is>
      </c>
      <c r="F41" s="6" t="n">
        <v>23000</v>
      </c>
      <c r="G41" s="6">
        <f>F41/4</f>
        <v/>
      </c>
      <c r="H41" s="6" t="inlineStr">
        <is>
          <t>Est. from UC systemwide data</t>
        </is>
      </c>
    </row>
    <row r="42" ht="15" customHeight="1" s="7">
      <c r="A42" s="6" t="n">
        <v>41</v>
      </c>
      <c r="B42" s="6" t="inlineStr">
        <is>
          <t>Ohio State</t>
        </is>
      </c>
      <c r="C42" s="6" t="n">
        <v>9530</v>
      </c>
      <c r="D42" s="6" t="inlineStr">
        <is>
          <t>Ohio State News Enrollment 2024</t>
        </is>
      </c>
      <c r="E42" s="9" t="inlineStr">
        <is>
          <t>https://news.osu.edu/ohio-state-reports-record-enrollment-for-2024-25/</t>
        </is>
      </c>
      <c r="F42" s="6" t="n">
        <v>47000</v>
      </c>
      <c r="G42" s="6">
        <f>F42/4</f>
        <v/>
      </c>
      <c r="H42" s="6" t="inlineStr">
        <is>
          <t>Columbus campus FTIC</t>
        </is>
      </c>
    </row>
    <row r="43" ht="15" customHeight="1" s="7">
      <c r="A43" s="6" t="n">
        <v>42</v>
      </c>
      <c r="B43" s="6" t="inlineStr">
        <is>
          <t>U Washington</t>
        </is>
      </c>
      <c r="C43" s="6" t="n">
        <v>7129</v>
      </c>
      <c r="D43" s="6" t="inlineStr">
        <is>
          <t>UW OPB Enrollment</t>
        </is>
      </c>
      <c r="E43" s="9" t="inlineStr">
        <is>
          <t>https://www.washington.edu/opb/uw-profile/enrollment/</t>
        </is>
      </c>
      <c r="F43" s="6" t="n">
        <v>36000</v>
      </c>
      <c r="G43" s="6">
        <f>F43/4</f>
        <v/>
      </c>
    </row>
    <row r="44" ht="15" customHeight="1" s="7">
      <c r="A44" s="6" t="n">
        <v>43</v>
      </c>
      <c r="B44" s="6" t="inlineStr">
        <is>
          <t>UC Irvine</t>
        </is>
      </c>
      <c r="C44" s="6" t="n">
        <v>6000</v>
      </c>
      <c r="D44" s="6" t="inlineStr">
        <is>
          <t>UC Info Center Admissions by Residency &amp; Ethnicity</t>
        </is>
      </c>
      <c r="E44" s="9" t="inlineStr">
        <is>
          <t>https://www.universityofcalifornia.edu/about-us/information-center/admissions-residency-and-ethnicity</t>
        </is>
      </c>
      <c r="F44" s="6" t="n">
        <v>29000</v>
      </c>
      <c r="G44" s="6">
        <f>F44/4</f>
        <v/>
      </c>
      <c r="H44" s="6" t="inlineStr">
        <is>
          <t>Est. from UC systemwide data</t>
        </is>
      </c>
    </row>
    <row r="45" ht="15" customHeight="1" s="7">
      <c r="A45" s="6" t="n">
        <v>44</v>
      </c>
      <c r="B45" s="6" t="inlineStr">
        <is>
          <t>U Maryland</t>
        </is>
      </c>
      <c r="C45" s="6" t="n">
        <v>5028</v>
      </c>
      <c r="D45" s="6" t="inlineStr">
        <is>
          <t>UMD IRPA CDS Index</t>
        </is>
      </c>
      <c r="E45" s="9" t="inlineStr">
        <is>
          <t>https://www.irpa.umd.edu/InstitutionalData/cds.html</t>
        </is>
      </c>
      <c r="F45" s="6" t="n">
        <v>30000</v>
      </c>
      <c r="G45" s="6">
        <f>F45/4</f>
        <v/>
      </c>
    </row>
    <row r="46" ht="15" customHeight="1" s="7">
      <c r="A46" s="6" t="n">
        <v>44</v>
      </c>
      <c r="B46" s="6" t="inlineStr">
        <is>
          <t>U Rochester</t>
        </is>
      </c>
      <c r="C46" s="6" t="n">
        <v>1350</v>
      </c>
      <c r="D46" s="6" t="inlineStr">
        <is>
          <t>U Rochester CDS 2024-25 PDF</t>
        </is>
      </c>
      <c r="E46" s="9" t="inlineStr">
        <is>
          <t>https://www.rochester.edu/provost/wp-content/uploads/2025/06/CDS_2024-2025-completed-for-web.pdf</t>
        </is>
      </c>
      <c r="F46" s="6" t="n">
        <v>6200</v>
      </c>
      <c r="G46" s="6">
        <f>F46/4</f>
        <v/>
      </c>
    </row>
    <row r="47" ht="15" customHeight="1" s="7">
      <c r="A47" s="6" t="n">
        <v>46</v>
      </c>
      <c r="B47" s="6" t="inlineStr">
        <is>
          <t>Northeastern</t>
        </is>
      </c>
      <c r="C47" s="6" t="n">
        <v>3000</v>
      </c>
      <c r="D47" s="6" t="inlineStr">
        <is>
          <t>Northeastern UDS CDS 2024-25</t>
        </is>
      </c>
      <c r="E47" s="9" t="inlineStr">
        <is>
          <t>https://uds.northeastern.edu/cds/2024-2025-draft/</t>
        </is>
      </c>
      <c r="F47" s="6" t="n">
        <v>16000</v>
      </c>
      <c r="G47" s="6">
        <f>F47/4</f>
        <v/>
      </c>
      <c r="H47" s="6" t="inlineStr">
        <is>
          <t>Co-op inflates undergrad; est.</t>
        </is>
      </c>
    </row>
    <row r="48" ht="15" customHeight="1" s="7">
      <c r="A48" s="6" t="n">
        <v>47</v>
      </c>
      <c r="B48" s="6" t="inlineStr">
        <is>
          <t>UC Davis</t>
        </is>
      </c>
      <c r="C48" s="6" t="n">
        <v>6767</v>
      </c>
      <c r="D48" s="6" t="inlineStr">
        <is>
          <t>UC Davis News Enrollment</t>
        </is>
      </c>
      <c r="E48" s="9" t="inlineStr">
        <is>
          <t>https://www.ucdavis.edu/news/uc-davis-tallies-record-enrollment-numbers</t>
        </is>
      </c>
      <c r="F48" s="6" t="n">
        <v>31000</v>
      </c>
      <c r="G48" s="6">
        <f>F48/4</f>
        <v/>
      </c>
    </row>
    <row r="49" ht="15" customHeight="1" s="7">
      <c r="A49" s="6" t="n">
        <v>48</v>
      </c>
      <c r="B49" s="6" t="inlineStr">
        <is>
          <t>Lehigh</t>
        </is>
      </c>
      <c r="C49" s="6" t="n">
        <v>1300</v>
      </c>
      <c r="D49" s="6" t="inlineStr">
        <is>
          <t>Lehigh OID CDS 2024-25 PDF</t>
        </is>
      </c>
      <c r="E49" s="9" t="inlineStr">
        <is>
          <t>https://data.lehigh.edu/sites/data.lehigh.edu/files/6.20.2025_CDS-2024-2025_FINAL_REVISED.pdf</t>
        </is>
      </c>
      <c r="F49" s="6" t="n">
        <v>5500</v>
      </c>
      <c r="G49" s="6">
        <f>F49/4</f>
        <v/>
      </c>
    </row>
    <row r="50" ht="15" customHeight="1" s="7">
      <c r="A50" s="6" t="n">
        <v>49</v>
      </c>
      <c r="B50" s="6" t="inlineStr">
        <is>
          <t>U Texas Austin</t>
        </is>
      </c>
      <c r="C50" s="6" t="n">
        <v>9900</v>
      </c>
      <c r="D50" s="6" t="inlineStr">
        <is>
          <t>UT Austin CDS 2024-25 PDF</t>
        </is>
      </c>
      <c r="E50" s="9" t="inlineStr">
        <is>
          <t>https://utexas.app.box.com/s/d9izqb6s8dw2xxg5h5sunxyhrnef2ay6</t>
        </is>
      </c>
      <c r="F50" s="6" t="n">
        <v>42000</v>
      </c>
      <c r="G50" s="6">
        <f>F50/4</f>
        <v/>
      </c>
    </row>
    <row r="51" ht="15" customHeight="1" s="7">
      <c r="A51" s="6" t="n">
        <v>50</v>
      </c>
      <c r="B51" s="6" t="inlineStr">
        <is>
          <t>Tulane</t>
        </is>
      </c>
      <c r="C51" s="6" t="n">
        <v>1800</v>
      </c>
      <c r="D51" s="6" t="inlineStr">
        <is>
          <t>Tulane OAIR CDS 2024-25 PDF</t>
        </is>
      </c>
      <c r="E51" s="9" t="inlineStr">
        <is>
          <t>https://tulane.app.box.com/s/uzo690yk2rzs7v2tqws50i3cesgz194w</t>
        </is>
      </c>
      <c r="F51" s="6" t="n">
        <v>7500</v>
      </c>
      <c r="G51" s="6">
        <f>F51/4</f>
        <v/>
      </c>
    </row>
    <row r="52" ht="15" customHeight="1" s="7">
      <c r="B52" s="10" t="inlineStr">
        <is>
          <t>TOTAL (FTIC method)</t>
        </is>
      </c>
      <c r="C52" s="10">
        <f>SUM(C2:C51)</f>
        <v/>
      </c>
    </row>
    <row r="53" ht="15" customHeight="1" s="7">
      <c r="B53" s="10" t="inlineStr">
        <is>
          <t>TOTAL (undergrad÷4 method)</t>
        </is>
      </c>
      <c r="G53" s="10">
        <f>SUM(G2:G51)</f>
        <v/>
      </c>
    </row>
    <row r="54"/>
    <row r="55" ht="15" customHeight="1" s="7">
      <c r="B55" s="6" t="inlineStr">
        <is>
          <t>Surviving birth cohort (~4.2M)</t>
        </is>
      </c>
      <c r="C55" s="6" t="n">
        <v>4200000</v>
      </c>
    </row>
    <row r="56" ht="15" customHeight="1" s="7">
      <c r="B56" s="6" t="inlineStr">
        <is>
          <t>% of cohort (FTIC)</t>
        </is>
      </c>
      <c r="C56" s="11">
        <f>C52/C55</f>
        <v/>
      </c>
    </row>
    <row r="57" ht="15" customHeight="1" s="7">
      <c r="B57" s="6" t="inlineStr">
        <is>
          <t>% of cohort (undergrad÷4)</t>
        </is>
      </c>
      <c r="C57" s="11">
        <f>G53/C55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6" customWidth="1" style="6" min="1" max="1"/>
    <col width="16" customWidth="1" style="6" min="2" max="3"/>
    <col width="28" customWidth="1" style="6" min="4" max="4"/>
    <col width="60" customWidth="1" style="6" min="5" max="5"/>
    <col width="10" customWidth="1" style="6" min="6" max="6"/>
  </cols>
  <sheetData>
    <row r="1" ht="15" customHeight="1" s="7">
      <c r="A1" s="8" t="inlineStr">
        <is>
          <t>Rank</t>
        </is>
      </c>
      <c r="B1" s="8" t="inlineStr">
        <is>
          <t>School</t>
        </is>
      </c>
      <c r="C1" s="8" t="inlineStr">
        <is>
          <t>Freshman Class</t>
        </is>
      </c>
      <c r="D1" s="8" t="inlineStr">
        <is>
          <t>Source</t>
        </is>
      </c>
      <c r="E1" s="8" t="inlineStr">
        <is>
          <t>Source URL</t>
        </is>
      </c>
      <c r="F1" s="8" t="inlineStr">
        <is>
          <t>Notes</t>
        </is>
      </c>
    </row>
    <row r="2" ht="15" customHeight="1" s="7">
      <c r="A2" s="6" t="n">
        <v>51</v>
      </c>
      <c r="B2" s="6" t="inlineStr">
        <is>
          <t>FSU</t>
        </is>
      </c>
      <c r="C2" s="6" t="n">
        <v>6200</v>
      </c>
      <c r="D2" s="6" t="inlineStr">
        <is>
          <t>FSU admissions scholarships</t>
        </is>
      </c>
      <c r="E2" s="9" t="inlineStr">
        <is>
          <t>https://admissions.fsu.edu/first-year/scholarships</t>
        </is>
      </c>
    </row>
    <row r="3" ht="15" customHeight="1" s="7">
      <c r="A3" s="6" t="n">
        <v>59</v>
      </c>
      <c r="B3" s="6" t="inlineStr">
        <is>
          <t>Penn State</t>
        </is>
      </c>
      <c r="C3" s="6" t="n">
        <v>9500</v>
      </c>
      <c r="D3" s="6" t="inlineStr">
        <is>
          <t>PSU IR factbook</t>
        </is>
      </c>
      <c r="E3" s="9" t="inlineStr">
        <is>
          <t>https://budget.psu.edu/factbook/</t>
        </is>
      </c>
    </row>
    <row r="4" ht="15" customHeight="1" s="7">
      <c r="A4" s="6" t="n">
        <v>65</v>
      </c>
      <c r="B4" s="6" t="inlineStr">
        <is>
          <t>Binghamton</t>
        </is>
      </c>
      <c r="C4" s="6" t="n">
        <v>4052</v>
      </c>
      <c r="D4" s="6" t="inlineStr">
        <is>
          <t>Binghamton OIR</t>
        </is>
      </c>
      <c r="E4" s="9" t="inlineStr">
        <is>
          <t>https://www.binghamton.edu/offices/oir/institutional-data/admissions.html</t>
        </is>
      </c>
    </row>
    <row r="5" ht="15" customHeight="1" s="7">
      <c r="A5" s="6" t="n">
        <v>70</v>
      </c>
      <c r="B5" s="6" t="inlineStr">
        <is>
          <t>CU Boulder</t>
        </is>
      </c>
      <c r="C5" s="6" t="n">
        <v>7430</v>
      </c>
      <c r="D5" s="6" t="inlineStr">
        <is>
          <t>CU ODA student data</t>
        </is>
      </c>
      <c r="E5" s="9" t="inlineStr">
        <is>
          <t>https://www.colorado.edu/oda/institutional-research/student-data</t>
        </is>
      </c>
      <c r="F5" s="6" t="inlineStr">
        <is>
          <t>2024</t>
        </is>
      </c>
    </row>
    <row r="6" ht="15" customHeight="1" s="7">
      <c r="A6" s="6" t="n">
        <v>85</v>
      </c>
      <c r="B6" s="6" t="inlineStr">
        <is>
          <t>Baylor</t>
        </is>
      </c>
      <c r="C6" s="6" t="n">
        <v>3552</v>
      </c>
      <c r="D6" s="6" t="inlineStr">
        <is>
          <t>Baylor IR</t>
        </is>
      </c>
      <c r="E6" s="9" t="inlineStr">
        <is>
          <t>https://www.baylor.edu/ir/</t>
        </is>
      </c>
    </row>
    <row r="7" ht="15" customHeight="1" s="7">
      <c r="A7" s="6" t="n">
        <v>110</v>
      </c>
      <c r="B7" s="6" t="inlineStr">
        <is>
          <t>UT Dallas</t>
        </is>
      </c>
      <c r="C7" s="6" t="n">
        <v>4933</v>
      </c>
      <c r="D7" s="6" t="inlineStr">
        <is>
          <t>UTD IR</t>
        </is>
      </c>
      <c r="E7" s="9" t="inlineStr">
        <is>
          <t>https://www.utdallas.edu/ir/</t>
        </is>
      </c>
    </row>
    <row r="8" ht="15" customHeight="1" s="7">
      <c r="A8" s="6" t="n">
        <v>110</v>
      </c>
      <c r="B8" s="6" t="inlineStr">
        <is>
          <t>Oklahoma</t>
        </is>
      </c>
      <c r="C8" s="6" t="n">
        <v>6251</v>
      </c>
      <c r="D8" s="6" t="inlineStr">
        <is>
          <t>OU IRR</t>
        </is>
      </c>
      <c r="E8" s="9" t="inlineStr">
        <is>
          <t>https://www.ou.edu/irr</t>
        </is>
      </c>
    </row>
    <row r="9" ht="15" customHeight="1" s="7">
      <c r="A9" s="6" t="n">
        <v>130</v>
      </c>
      <c r="B9" s="6" t="inlineStr">
        <is>
          <t>Texas Tech</t>
        </is>
      </c>
      <c r="C9" s="6" t="n">
        <v>7600</v>
      </c>
      <c r="D9" s="6" t="inlineStr">
        <is>
          <t>TTU IRIM</t>
        </is>
      </c>
      <c r="E9" s="9" t="inlineStr">
        <is>
          <t>https://www.depts.ttu.edu/irim/</t>
        </is>
      </c>
    </row>
    <row r="10" ht="15" customHeight="1" s="7">
      <c r="A10" s="6" t="n">
        <v>169</v>
      </c>
      <c r="B10" s="6" t="inlineStr">
        <is>
          <t>Alabama</t>
        </is>
      </c>
      <c r="C10" s="6" t="n">
        <v>8000</v>
      </c>
      <c r="D10" s="6" t="inlineStr">
        <is>
          <t>UA OIRA factbook</t>
        </is>
      </c>
      <c r="E10" s="9" t="inlineStr">
        <is>
          <t>https://oira.ua.edu/factbook/</t>
        </is>
      </c>
    </row>
    <row r="12" ht="15" customHeight="1" s="7">
      <c r="B12" s="10" t="inlineStr">
        <is>
          <t>Average</t>
        </is>
      </c>
      <c r="C12" s="6">
        <f>AVERAGE(C2:C10)</f>
        <v/>
      </c>
    </row>
    <row r="13" ht="15" customHeight="1" s="7">
      <c r="B13" s="10" t="inlineStr">
        <is>
          <t>Median</t>
        </is>
      </c>
      <c r="C13" s="6">
        <f>MEDIAN(C2:C10)</f>
        <v/>
      </c>
    </row>
    <row r="15" ht="15" customHeight="1" s="7">
      <c r="B15" s="6" t="inlineStr">
        <is>
          <t>Right-skewed by large publics; true avg ~4,000-4,500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55" customWidth="1" style="6" min="1" max="1"/>
    <col width="12" customWidth="1" style="6" min="2" max="2"/>
    <col width="16" customWidth="1" style="6" min="3" max="3"/>
    <col width="35" customWidth="1" style="6" min="4" max="4"/>
  </cols>
  <sheetData>
    <row r="1" ht="15" customHeight="1" s="7">
      <c r="A1" s="8" t="inlineStr">
        <is>
          <t>Threshold</t>
        </is>
      </c>
      <c r="B1" s="8" t="inlineStr">
        <is>
          <t>Percentile</t>
        </is>
      </c>
      <c r="C1" s="8" t="inlineStr">
        <is>
          <t>% of birth cohort</t>
        </is>
      </c>
      <c r="D1" s="8" t="inlineStr">
        <is>
          <t>Method</t>
        </is>
      </c>
    </row>
    <row r="2" ht="15" customHeight="1" s="7">
      <c r="A2" s="6" t="inlineStr">
        <is>
          <t>UF (#30)</t>
        </is>
      </c>
      <c r="B2" s="6" t="inlineStr">
        <is>
          <t>98th</t>
        </is>
      </c>
      <c r="C2" s="6" t="inlineStr">
        <is>
          <t>~2.0%</t>
        </is>
      </c>
      <c r="D2" s="6" t="inlineStr">
        <is>
          <t>Actual FTIC for top 30</t>
        </is>
      </c>
    </row>
    <row r="3" ht="15" customHeight="1" s="7">
      <c r="A3" s="6" t="inlineStr">
        <is>
          <t>FSU (#51)</t>
        </is>
      </c>
      <c r="B3" s="6" t="inlineStr">
        <is>
          <t>96th</t>
        </is>
      </c>
      <c r="C3" s="6" t="inlineStr">
        <is>
          <t>~4.5%</t>
        </is>
      </c>
      <c r="D3" s="6" t="inlineStr">
        <is>
          <t>Actual top-50 FTIC + FSU</t>
        </is>
      </c>
    </row>
    <row r="4" ht="15" customHeight="1" s="7">
      <c r="A4" s="6" t="inlineStr">
        <is>
          <t>UT Dallas (#110)</t>
        </is>
      </c>
      <c r="B4" s="6" t="inlineStr">
        <is>
          <t>90th</t>
        </is>
      </c>
      <c r="C4" s="6" t="inlineStr">
        <is>
          <t>~10%</t>
        </is>
      </c>
      <c r="D4" s="6" t="inlineStr">
        <is>
          <t>Top 50 + ~4,000 avg 51-110</t>
        </is>
      </c>
    </row>
    <row r="5" ht="15" customHeight="1" s="7">
      <c r="A5" s="6" t="inlineStr">
        <is>
          <t>Alabama (#169)</t>
        </is>
      </c>
      <c r="B5" s="6" t="inlineStr">
        <is>
          <t>84th</t>
        </is>
      </c>
      <c r="C5" s="6" t="inlineStr">
        <is>
          <t>~16%</t>
        </is>
      </c>
      <c r="D5" s="6" t="inlineStr">
        <is>
          <t>Top 50 + ~4,000 avg 51-169</t>
        </is>
      </c>
    </row>
    <row r="6" ht="15" customHeight="1" s="7">
      <c r="A6" s="6" t="inlineStr">
        <is>
          <t>Top 50 combined</t>
        </is>
      </c>
      <c r="B6" s="6" t="inlineStr">
        <is>
          <t>96th</t>
        </is>
      </c>
      <c r="C6" s="6" t="inlineStr">
        <is>
          <t>~4.4%</t>
        </is>
      </c>
      <c r="D6" s="6" t="inlineStr">
        <is>
          <t>Sum of FTIC column</t>
        </is>
      </c>
    </row>
    <row r="8" ht="15" customHeight="1" s="7">
      <c r="A8" s="10" t="inlineStr">
        <is>
          <t>Denominator: surviving birth cohort ~4.2M</t>
        </is>
      </c>
    </row>
    <row r="9" ht="15" customHeight="1" s="7">
      <c r="A9" s="6" t="inlineStr">
        <is>
          <t>Births 2006-07: ~4.29M (CDC). Minus ~1% mortality = ~4.2M</t>
        </is>
      </c>
    </row>
    <row r="10" ht="15" customHeight="1" s="7">
      <c r="A10" s="6" t="inlineStr">
        <is>
          <t>WICHE grads: ~3.9M. NCES dropout: 5.3%. Gap ~300K.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2026-03-23T15:00:29Z</dcterms:created>
  <dcterms:modified xmlns:dcterms="http://purl.org/dc/terms/" xmlns:xsi="http://www.w3.org/2001/XMLSchema-instance" xsi:type="dcterms:W3CDTF">2026-03-24T02:50:14Z</dcterms:modified>
  <cp:revision>0</cp:revision>
</cp:coreProperties>
</file>